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Formatos'!$A$7:$T$24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4" i="1" l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<sst xmlns="http://schemas.openxmlformats.org/spreadsheetml/2006/main" count="528" uniqueCount="275">
  <si>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</si>
  <si>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</si>
  <si>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</si>
  <si>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</si>
  <si>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</si>
  <si>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</si>
  <si>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</si>
  <si>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</si>
  <si>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</si>
  <si>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</si>
  <si>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</si>
  <si>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</si>
  <si>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</si>
  <si>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</si>
  <si>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</si>
  <si>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</si>
  <si>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</si>
  <si>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</si>
  <si>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</si>
  <si>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</si>
  <si>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</si>
  <si>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</si>
  <si>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</si>
  <si>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</si>
  <si>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</si>
  <si>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</si>
  <si>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</si>
  <si>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</si>
  <si>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</si>
  <si>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</si>
  <si>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</si>
  <si>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</si>
  <si>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</si>
  <si>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</si>
  <si>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</si>
  <si>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</si>
  <si>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</si>
  <si>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</si>
  <si>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</si>
  <si>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</si>
  <si>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</si>
  <si>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</si>
  <si>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</si>
  <si>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</si>
  <si>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</si>
  <si>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</si>
  <si>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</si>
  <si>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</si>
  <si>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</si>
  <si>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</si>
  <si>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</si>
  <si>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</si>
  <si>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</si>
  <si>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</si>
  <si>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</si>
  <si>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</si>
  <si>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</si>
  <si>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</si>
  <si>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</si>
  <si>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</si>
  <si>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</si>
  <si>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</si>
  <si>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</si>
  <si>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</si>
  <si>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</si>
  <si>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</si>
  <si>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</si>
  <si>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</si>
  <si>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</si>
  <si>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</si>
  <si>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</si>
  <si>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</si>
  <si>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</si>
  <si>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</si>
  <si>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</si>
  <si>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</si>
  <si>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</si>
  <si>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</si>
  <si>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</si>
  <si>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</si>
  <si>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</si>
  <si>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</si>
  <si>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</si>
  <si>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</si>
  <si>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MOVILIDAD</t>
  </si>
  <si>
    <t>COORDINADOR (A) "B"</t>
  </si>
  <si>
    <t>COORDINACION DE ADMINISTRACION DE CAPITAL HUMANO</t>
  </si>
  <si>
    <t>SUBDIRECTOR (A) "A"</t>
  </si>
  <si>
    <t>SUBDIRECCION DE DESARROLLO ORGANIZACIONAL Y CAPACITACION</t>
  </si>
  <si>
    <t>JEFE (A) DE UNIDAD DEPARTAMENTAL "A"</t>
  </si>
  <si>
    <t>JEFATURA DE UNIDAD DEPARTAMENTAL DE CONTROL DE PERSONAL Y POLITICA LABORAL</t>
  </si>
  <si>
    <t>JEFATURA DE UNIDAD DEPARTAMENTAL DE NOMINAS Y PRESTACIONES</t>
  </si>
  <si>
    <t>COORDINACION DE FINANZAS</t>
  </si>
  <si>
    <t>SUBDIRECCION DE CONTROL PRESUPUESTAL</t>
  </si>
  <si>
    <t>JEFATURA DE UNIDAD DEPARTAMENTAL DE CONTABILIDAD Y REGISTRO</t>
  </si>
  <si>
    <t>JEFATURA DE UNIDAD DEPARTAMENTAL DE TESORERIA</t>
  </si>
  <si>
    <t>JEFATURA DE UNIDAD DEPARTAMENTAL DE AUDITORIA FINANCIERA</t>
  </si>
  <si>
    <t>COORDINACION DE RECURSOS MATERIALES, ABASTECIMIENTOS Y SERVICIOS</t>
  </si>
  <si>
    <t>JEFATURA DE UNIDAD DEPARTAMENTAL DE CONTROL DE ARCHIVOS</t>
  </si>
  <si>
    <t>SUBDIRECCION DE COMPRAS Y CONTROL DE MATERIALES</t>
  </si>
  <si>
    <t>JEFATURA DE UNIDAD DEPARTAMENTAL DE CONTROL DE COMPRAS Y MATERIALES</t>
  </si>
  <si>
    <t>JEFATURA DE UNIDAD DEPARTAMENTAL DE ALMACENES E INVENTARIOS</t>
  </si>
  <si>
    <t>SUBDIRECCION DE ABASTECIMIENTOS Y SERVICIOS</t>
  </si>
  <si>
    <t>JEFATURA DE UNIDAD DEPARTAMENTAL DE CONTROL DE ABASTECIMIENTOS Y SERVICIOS</t>
  </si>
  <si>
    <t>DAMARIS</t>
  </si>
  <si>
    <t>FLORES</t>
  </si>
  <si>
    <t>ORTIZ</t>
  </si>
  <si>
    <t>DULCE ANACANI</t>
  </si>
  <si>
    <t>ALVAREZ</t>
  </si>
  <si>
    <t>MAGDALENO</t>
  </si>
  <si>
    <t>SANDRA</t>
  </si>
  <si>
    <t>RAZO</t>
  </si>
  <si>
    <t>CARRASCO</t>
  </si>
  <si>
    <t>ALMA DELIA</t>
  </si>
  <si>
    <t>LINARTE</t>
  </si>
  <si>
    <t>PEÑA</t>
  </si>
  <si>
    <t>JESSICA ANAHI</t>
  </si>
  <si>
    <t>URIBE</t>
  </si>
  <si>
    <t>MARTINEZ</t>
  </si>
  <si>
    <t>CARLOS</t>
  </si>
  <si>
    <t>OLIVARES</t>
  </si>
  <si>
    <t>NAVARRO</t>
  </si>
  <si>
    <t>SCARLETT GUADALUPE</t>
  </si>
  <si>
    <t>ZAMUDIO</t>
  </si>
  <si>
    <t>CABRERA</t>
  </si>
  <si>
    <t>GUSTAVO</t>
  </si>
  <si>
    <t>ESLAVA</t>
  </si>
  <si>
    <t>JIMENEZ</t>
  </si>
  <si>
    <t>OSCAR MIGUEL</t>
  </si>
  <si>
    <t>PEREZ</t>
  </si>
  <si>
    <t>RICARDO</t>
  </si>
  <si>
    <t>ZAMORA</t>
  </si>
  <si>
    <t>MARQUEZ</t>
  </si>
  <si>
    <t>LEONARDO</t>
  </si>
  <si>
    <t>GOMEZ</t>
  </si>
  <si>
    <t>MUÑOZ</t>
  </si>
  <si>
    <t>LILIANA</t>
  </si>
  <si>
    <t>CASILLAS</t>
  </si>
  <si>
    <t>ARRIOLA</t>
  </si>
  <si>
    <t>FERNANDO</t>
  </si>
  <si>
    <t>DE LA ROSA</t>
  </si>
  <si>
    <t>MEDINA</t>
  </si>
  <si>
    <t>RODRIGO</t>
  </si>
  <si>
    <t>VELASCO</t>
  </si>
  <si>
    <t>GONZALEZ</t>
  </si>
  <si>
    <t>WENDY ROSA MARIA</t>
  </si>
  <si>
    <t>GALICIA</t>
  </si>
  <si>
    <t>SALAZAR</t>
  </si>
  <si>
    <t>RICARDO DANIEL</t>
  </si>
  <si>
    <t>LANDA</t>
  </si>
  <si>
    <t>MENDEZ</t>
  </si>
  <si>
    <t>YAIR</t>
  </si>
  <si>
    <t>HERNANDEZ</t>
  </si>
  <si>
    <t>Economía</t>
  </si>
  <si>
    <t>Contaduría Pública</t>
  </si>
  <si>
    <t>Administración y Políticas Públicas</t>
  </si>
  <si>
    <t>Derecho</t>
  </si>
  <si>
    <t>Auditoría</t>
  </si>
  <si>
    <t>Ver nota aclaratoria en la columna Nota</t>
  </si>
  <si>
    <t>Administración</t>
  </si>
  <si>
    <t>Analítica e Inteligencia de Negocios</t>
  </si>
  <si>
    <t>https://transparencia.finanzas.cdmx.gob.mx/repositorio/public/upload/repositorio/DGAyF/2024/scp/fracc_XVII/flores_ortiz_damaris_2024_T4.xlsx</t>
  </si>
  <si>
    <t>https://transparencia.finanzas.cdmx.gob.mx/repositorio/public/upload/repositorio/DGAyF/2023/scp/fracc_XVII_perfiles/semovi_19005910.pdf</t>
  </si>
  <si>
    <t>https://transparencia.finanzas.cdmx.gob.mx/repositorio/public/upload/repositorio/DGAyF/2024/scp/fracc_XVII/alvarez_magdaleno_dulce_anacani_2024_T4.xlsx</t>
  </si>
  <si>
    <t>https://transparencia.finanzas.cdmx.gob.mx/repositorio/public/upload/repositorio/DGAyF/2023/scp/fracc_XVII_perfiles/semovi_19005914.pdf</t>
  </si>
  <si>
    <t>https://transparencia.finanzas.cdmx.gob.mx/repositorio/public/upload/repositorio/DGAyF/2025/scp/fracc_XVII/razo_carrasco_sandra_2025_T2.xlsx</t>
  </si>
  <si>
    <t>https://transparencia.finanzas.cdmx.gob.mx/repositorio/public/upload/repositorio/DGAyF/2023/scp/fracc_XVII_perfiles/semovi_19012194.pdf</t>
  </si>
  <si>
    <t>https://transparencia.finanzas.cdmx.gob.mx/repositorio/public/upload/repositorio/DGAyF/2025/scp/fracc_XVII/linarte_pena_alma_delia_2025_T1.xlsx</t>
  </si>
  <si>
    <t>https://transparencia.finanzas.cdmx.gob.mx/repositorio/public/upload/repositorio/DGAyF/2023/scp/fracc_XVII_perfiles/semovi_19005915.pdf</t>
  </si>
  <si>
    <t>https://transparencia.finanzas.cdmx.gob.mx/repositorio/public/upload/repositorio/DGAyF/2023/scp/fracc_XVII/uribe_martinez_jessica_anahi_2023_T3.xlsx</t>
  </si>
  <si>
    <t>https://transparencia.finanzas.cdmx.gob.mx/repositorio/public/upload/repositorio/DGAyF/2023/scp/fracc_XVII_perfiles/semovi_19005916.pdf</t>
  </si>
  <si>
    <t>https://transparencia.finanzas.cdmx.gob.mx/repositorio/public/upload/repositorio/DGAyF/2025/scp/fracc_XVII/olivares_navarro_carlos_2025_T1.xlsx</t>
  </si>
  <si>
    <t>https://transparencia.finanzas.cdmx.gob.mx/repositorio/public/upload/repositorio/DGAyF/2023/scp/fracc_XVII_perfiles/semovi_19005919.pdf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</si>
  <si>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</si>
  <si>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https://transparencia.finanzas.cdmx.gob.mx/repositorio/public/upload/repositorio/DGAyF/2023/scp/fracc_XVII_perfiles/semovi_19005920.pdf</t>
  </si>
  <si>
    <t>https://transparencia.finanzas.cdmx.gob.mx/repositorio/public/upload/repositorio/DGAyF/2025/scp/fracc_XVII/eslava_jimenez_gustavo_2025_T3.xlsx</t>
  </si>
  <si>
    <t>https://transparencia.finanzas.cdmx.gob.mx/repositorio/public/upload/repositorio/DGAyF/2023/scp/fracc_XVII_perfiles/semovi_19005921.pdf</t>
  </si>
  <si>
    <t>https://transparencia.finanzas.cdmx.gob.mx/repositorio/public/upload/repositorio/DGAyF/2023/scp/fracc_XVII_perfiles/semovi_19005922.pdf</t>
  </si>
  <si>
    <t>https://transparencia.finanzas.cdmx.gob.mx/repositorio/public/upload/repositorio/DGAyF/2024/scp/fracc_XVII/zamora_marquez_ricardo_2024_T1.xlsx</t>
  </si>
  <si>
    <t>https://transparencia.finanzas.cdmx.gob.mx/repositorio/public/upload/repositorio/DGAyF/2023/scp/fracc_XVII_perfiles/semovi_19012190.pdf</t>
  </si>
  <si>
    <t>https://transparencia.finanzas.cdmx.gob.mx/repositorio/public/upload/repositorio/DGAyF/2024/scp/fracc_XVII/gomez_munoz_leonardo_2024_T4.xlsx</t>
  </si>
  <si>
    <t>https://transparencia.finanzas.cdmx.gob.mx/repositorio/public/upload/repositorio/DGAyF/2023/scp/fracc_XVII_perfiles/semovi_19005923.pdf</t>
  </si>
  <si>
    <t>https://transparencia.finanzas.cdmx.gob.mx/repositorio/public/upload/repositorio/DGAyF/2023/scp/fracc_XVII_perfiles/semovi_19005927.pdf</t>
  </si>
  <si>
    <t>https://transparencia.finanzas.cdmx.gob.mx/repositorio/public/upload/repositorio/DGAyF/2025/scp/fracc_XVII/de_la_rosa_medina_fernando_2025_T1.xlsx</t>
  </si>
  <si>
    <t>https://transparencia.finanzas.cdmx.gob.mx/repositorio/public/upload/repositorio/DGAyF/2023/scp/fracc_XVII_perfiles/semovi_19005924.pdf</t>
  </si>
  <si>
    <t>https://transparencia.finanzas.cdmx.gob.mx/repositorio/public/upload/repositorio/DGAyF/2023/scp/fracc_XVII/velasco_gonzalez_rodrigo_2023_T2.xlsx</t>
  </si>
  <si>
    <t>https://transparencia.finanzas.cdmx.gob.mx/repositorio/public/upload/repositorio/DGAyF/2023/scp/fracc_XVII_perfiles/semovi_19005925.pdf</t>
  </si>
  <si>
    <t>https://transparencia.finanzas.cdmx.gob.mx/repositorio/public/upload/repositorio/DGAyF/2023/scp/fracc_XVII_perfiles/semovi_19005926.pdf</t>
  </si>
  <si>
    <t>https://transparencia.finanzas.cdmx.gob.mx/repositorio/public/upload/repositorio/DGAyF/2025/scp/fracc_XVII/landa_mendez_ricardo_daniel_2025_T1.xlsx</t>
  </si>
  <si>
    <t>https://transparencia.finanzas.cdmx.gob.mx/repositorio/public/upload/repositorio/DGAyF/2023/scp/fracc_XVII_perfiles/semovi_19005911.pdf</t>
  </si>
  <si>
    <t>https://transparencia.finanzas.cdmx.gob.mx/repositorio/public/upload/repositorio/DGAyF/2023/scp/fracc_XVII/hernandez_martinez_yair_2023_T1.xlsx</t>
  </si>
  <si>
    <t>https://transparencia.finanzas.cdmx.gob.mx/repositorio/public/upload/repositorio/DGAyF/2023/scp/fracc_XVII_perfiles/semovi_19005928.pdf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</si>
  <si>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</si>
  <si>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SECRETARIA DE INFRAESTRUCTURA, COMUNICACIONES Y TRANSPORTE</t>
  </si>
  <si>
    <t>DIRECTOR (A) GENERAL DE RECURSOS MATERIALES Y SERVICIOS GENERALES</t>
  </si>
  <si>
    <t>ECONOMIA</t>
  </si>
  <si>
    <t>2021(DIFERENTE HORARIO)</t>
  </si>
  <si>
    <t>2022 (DIFERENTE HORARIO)</t>
  </si>
  <si>
    <t>AGUILAS HUILANGO S.A. DE C.V.</t>
  </si>
  <si>
    <t>CONSULTOR (A)</t>
  </si>
  <si>
    <t xml:space="preserve">SERVICIOS DE SALUD DEL ESTADO DE QUERETARO </t>
  </si>
  <si>
    <t>SUBCOORDINADOR (A) GENERAL ADMINISTRATIVO (A)</t>
  </si>
  <si>
    <t>NO ESPECIFICA PERIODO</t>
  </si>
  <si>
    <t>SECRETARIA DE INFRAESTRUCTURA COMUNICACIONES Y TRANSPORTE</t>
  </si>
  <si>
    <t>SUBDIRECTOR (A) DE VERIFICACION Y ANALISIS</t>
  </si>
  <si>
    <t>CONTADURIA PUBLICA</t>
  </si>
  <si>
    <t>SECRETARIA DE DESARROLLO AGRARIO, TERRITORIAL Y URBANO</t>
  </si>
  <si>
    <t>PRESTADOR (A) DE SERVICIOS PERSONALES</t>
  </si>
  <si>
    <t>SECRETARIA DE LA DEFENSA NACIONAL</t>
  </si>
  <si>
    <t>CONTADOR (A)</t>
  </si>
  <si>
    <t>DIRECTOR (A) DE OPERACIONES, ACTIVOS Y RIESGO</t>
  </si>
  <si>
    <t>ADMINISTRACION Y POLITICAS PUBLICAS</t>
  </si>
  <si>
    <t>SISTEMA NACIONAL PARA EL DESARROLLO INTEGRAL DE LA FAMILIA</t>
  </si>
  <si>
    <t xml:space="preserve">SUBDIRECTOR (A) DE PROGRAMACION Y EVALUACION </t>
  </si>
  <si>
    <t>PRESIDENCIA DE LA REPUBLICA</t>
  </si>
  <si>
    <t>DIRECTOR (A) DE ANALISIS</t>
  </si>
  <si>
    <t>SECRETARIA DE INFRAESTRUCTURA, COMUNICACIONES Y TRANSPORTES</t>
  </si>
  <si>
    <t>SUBDIRECTOR (A) DE AREA</t>
  </si>
  <si>
    <t>DERECHO</t>
  </si>
  <si>
    <t>COORDINACION NACIONAL DE BECAS PARA EL BIENESTAR BENITO JUAREZ</t>
  </si>
  <si>
    <t>JEFE (A) DE DEPARTAMENTO</t>
  </si>
  <si>
    <t>NO ESPECIFICA</t>
  </si>
  <si>
    <t xml:space="preserve">SECRETARIA DE MOVILIDAD </t>
  </si>
  <si>
    <t>LIDER COORDINADOR (A) DE PROYECTOS DE NOMINAS</t>
  </si>
  <si>
    <t>BACHILLERATO</t>
  </si>
  <si>
    <t>EFECTIVALE SERVICIOS DE R.L. DE C.V.</t>
  </si>
  <si>
    <t>SUPERVISOR (A) DE TLMK</t>
  </si>
  <si>
    <t>SISTEMA DE AGUAS DE LA CDMX</t>
  </si>
  <si>
    <t xml:space="preserve">ANALISTA </t>
  </si>
  <si>
    <t>COLEGIO DE CONTADORES PUBLICOS DE MEXICO</t>
  </si>
  <si>
    <t>AUDITORIA</t>
  </si>
  <si>
    <t>SEPOMEX</t>
  </si>
  <si>
    <t>COORDINADOR (A) DE PRESUPUESTO</t>
  </si>
  <si>
    <t>SECRETARIA DE COMUNICACIONES Y TRANSPORTES</t>
  </si>
  <si>
    <t>ENLACE</t>
  </si>
  <si>
    <t>VER NOTA ACLARATORIA EN LA COLUMNA NOTA</t>
  </si>
  <si>
    <t xml:space="preserve">SECRETARIA DE INFRAESTRUCTURA, COMUNICACIONES Y TRANSPORTE </t>
  </si>
  <si>
    <t>JEFE (A) DE DEPARTAMENTO DE APOYOS BASICOS</t>
  </si>
  <si>
    <t>ADMINISTRACION</t>
  </si>
  <si>
    <t>ARIXI UNIFORMES</t>
  </si>
  <si>
    <t>GERENTE OPERATIVO (A)</t>
  </si>
  <si>
    <t>ENCARGADO (A) DE ALMACEN</t>
  </si>
  <si>
    <t xml:space="preserve">SEMOVI </t>
  </si>
  <si>
    <t>HONORARIOS ASIMILADOS A SALARIOS</t>
  </si>
  <si>
    <t>FONDO MIXTO DE PROMOCION TURISTICA EN LA CDMX</t>
  </si>
  <si>
    <t>LIDER COORDINADOR (A) DE PROYECTOS DE FERIAS NACIONALES</t>
  </si>
  <si>
    <t>SECRETARIA DE TURISMO CDMX</t>
  </si>
  <si>
    <t>JEFE (A) DE SISTEMAS ADMINISTRATIVOS</t>
  </si>
  <si>
    <t>PROMTEL-SICT</t>
  </si>
  <si>
    <t>DIRECTOR (A) DE PROGRAMACION</t>
  </si>
  <si>
    <t>DIRECCION GENERAL DE RECURSOS MATERIALES-SICT</t>
  </si>
  <si>
    <t>SUBDIRECTOR (A) DE CONVENIOS Y CONTRATOS</t>
  </si>
  <si>
    <t>UNIDAD DE ASUNTOS JURIDICOS-SICT</t>
  </si>
  <si>
    <t>JUD DE CONTRATOS DE ADQUISICIONES DE BIENES Y SERVICIOS</t>
  </si>
  <si>
    <t>ORGANISMO PROMOTOR DE INVERSIONES EN TELECOMUNICACIONES</t>
  </si>
  <si>
    <t>DIRECTOR (A) DE ASUNTOS JURIDICOS</t>
  </si>
  <si>
    <t>AGENCIA REGULADORA DE TRANSPORTE FERROVIARIO</t>
  </si>
  <si>
    <t>DIRECTOR (A) DE NORMATIVIDAD</t>
  </si>
  <si>
    <t>DIRECCION GENERAL DE DESARROLLO FERROVIARIO Y MULTIMODAL</t>
  </si>
  <si>
    <t>DIRECTOR (A) DE ASUNTOS LEGALES</t>
  </si>
  <si>
    <t xml:space="preserve">SECRETARIA DE MOVILIDAD DE LA CDMX </t>
  </si>
  <si>
    <t xml:space="preserve">LIDER COORDINADOR (A) DE PROYECTOS DE APOYO DE CONTROL DE MATERIALES </t>
  </si>
  <si>
    <t xml:space="preserve">ENLACE ADMINISTRATIVO (A) DE ALMACENES E INVENTARIOS </t>
  </si>
  <si>
    <t xml:space="preserve">SECRETARIA DE ADMINISTRACION Y FINANZAS DE LA CDMX </t>
  </si>
  <si>
    <t xml:space="preserve">JUD DE INFORMACION AL CONTRIBUYENTE </t>
  </si>
  <si>
    <t>DIRECTOR (A) DE MANTENIMIENTO Y CONSERVACION DE BIENES</t>
  </si>
  <si>
    <t>ANALITICA E INTELIGENCIA DE NEGOCIOS</t>
  </si>
  <si>
    <t>GRUPO ABYAN</t>
  </si>
  <si>
    <t>DIRECTOR (A) DE OPERACIONES</t>
  </si>
  <si>
    <t>FONDO NACIONAL DE HABITACIONES POPULARES</t>
  </si>
  <si>
    <t xml:space="preserve">JEFE (A) DE DEPARTAMENTO DE VALIDACION E INTEGRACION PROGRAMATICO PRESUPUESTAL </t>
  </si>
  <si>
    <t>LIDER COORDINADOR (A) DE PROYECTOS DE APOYO DE ALMACENES E INVENTARIOS</t>
  </si>
  <si>
    <t>ENLACE ADMINISTRATIVO (A)</t>
  </si>
  <si>
    <t xml:space="preserve">FARRAM S.A. DE C.V. </t>
  </si>
  <si>
    <t>AUXILIAR ADMINISTRATIVO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</si>
</sst>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F17_2025_curricular.pdf" TargetMode="External"/><Relationship Id="rId18" Type="http://schemas.openxmlformats.org/officeDocument/2006/relationships/hyperlink" Target="https://transparencia.finanzas.cdmx.gob.mx/repositorio/public/upload/repositorio/DGAyF/2023/scp/fracc_XVII/hernandez_martinez_yair_2023_T1.xlsx" TargetMode="External"/><Relationship Id="rId26" Type="http://schemas.openxmlformats.org/officeDocument/2006/relationships/hyperlink" Target="https://transparencia.finanzas.cdmx.gob.mx/repositorio/public/upload/repositorio/DGAyF/2023/scp/fracc_XVII_perfiles/semovi_19005921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semovi_19012194.pdf" TargetMode="External"/><Relationship Id="rId34" Type="http://schemas.openxmlformats.org/officeDocument/2006/relationships/hyperlink" Target="https://transparencia.finanzas.cdmx.gob.mx/repositorio/public/upload/repositorio/DGAyF/2023/scp/fracc_XVII_perfiles/semovi_19005911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sanciones.pdf" TargetMode="External"/><Relationship Id="rId50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olivares_navarro_carlos_2025_T1.xlsx" TargetMode="External"/><Relationship Id="rId2" Type="http://schemas.openxmlformats.org/officeDocument/2006/relationships/hyperlink" Target="https://transparencia.finanzas.cdmx.gob.mx/repositorio/public/upload/repositorio/DGAyF/2024/scp/fracc_XVII/flores_ortiz_damaris_2024_T4.xlsx" TargetMode="External"/><Relationship Id="rId16" Type="http://schemas.openxmlformats.org/officeDocument/2006/relationships/hyperlink" Target="https://transparencia.finanzas.cdmx.gob.mx/repositorio/public/upload/repositorio/DGAyF/2025/scp/fracc_XVII/F17_2025_curricular.pdf" TargetMode="External"/><Relationship Id="rId29" Type="http://schemas.openxmlformats.org/officeDocument/2006/relationships/hyperlink" Target="https://transparencia.finanzas.cdmx.gob.mx/repositorio/public/upload/repositorio/DGAyF/2023/scp/fracc_XVII_perfiles/semovi_19005923.pdf" TargetMode="External"/><Relationship Id="rId11" Type="http://schemas.openxmlformats.org/officeDocument/2006/relationships/hyperlink" Target="https://transparencia.finanzas.cdmx.gob.mx/repositorio/public/upload/repositorio/DGAyF/2024/scp/fracc_XVII/zamora_marquez_ricardo_2024_T1.xlsx" TargetMode="External"/><Relationship Id="rId24" Type="http://schemas.openxmlformats.org/officeDocument/2006/relationships/hyperlink" Target="https://transparencia.finanzas.cdmx.gob.mx/repositorio/public/upload/repositorio/DGAyF/2023/scp/fracc_XVII_perfiles/semovi_19005919.pdf" TargetMode="External"/><Relationship Id="rId32" Type="http://schemas.openxmlformats.org/officeDocument/2006/relationships/hyperlink" Target="https://transparencia.finanzas.cdmx.gob.mx/repositorio/public/upload/repositorio/DGAyF/2023/scp/fracc_XVII_perfiles/semovi_19005925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linarte_pena_alma_delia_2025_T1.xlsx" TargetMode="External"/><Relationship Id="rId15" Type="http://schemas.openxmlformats.org/officeDocument/2006/relationships/hyperlink" Target="https://transparencia.finanzas.cdmx.gob.mx/repositorio/public/upload/repositorio/DGAyF/2023/scp/fracc_XVII/velasco_gonzalez_rodrigo_2023_T2.xlsx" TargetMode="External"/><Relationship Id="rId23" Type="http://schemas.openxmlformats.org/officeDocument/2006/relationships/hyperlink" Target="https://transparencia.finanzas.cdmx.gob.mx/repositorio/public/upload/repositorio/DGAyF/2023/scp/fracc_XVII_perfiles/semovi_19005916.pdf" TargetMode="External"/><Relationship Id="rId28" Type="http://schemas.openxmlformats.org/officeDocument/2006/relationships/hyperlink" Target="https://transparencia.finanzas.cdmx.gob.mx/repositorio/public/upload/repositorio/DGAyF/2023/scp/fracc_XVII_perfiles/semovi_19012190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49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F17_2025_curricular.pdf" TargetMode="External"/><Relationship Id="rId19" Type="http://schemas.openxmlformats.org/officeDocument/2006/relationships/hyperlink" Target="https://transparencia.finanzas.cdmx.gob.mx/repositorio/public/upload/repositorio/DGAyF/2023/scp/fracc_XVII_perfiles/semovi_19005910.pdf" TargetMode="External"/><Relationship Id="rId31" Type="http://schemas.openxmlformats.org/officeDocument/2006/relationships/hyperlink" Target="https://transparencia.finanzas.cdmx.gob.mx/repositorio/public/upload/repositorio/DGAyF/2023/scp/fracc_XVII_perfiles/semovi_19005924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razo_carrasco_sandra_2025_T2.xlsx" TargetMode="External"/><Relationship Id="rId9" Type="http://schemas.openxmlformats.org/officeDocument/2006/relationships/hyperlink" Target="https://transparencia.finanzas.cdmx.gob.mx/repositorio/public/upload/repositorio/DGAyF/2025/scp/fracc_XVII/eslava_jimenez_gustavo_2025_T3.xlsx" TargetMode="External"/><Relationship Id="rId14" Type="http://schemas.openxmlformats.org/officeDocument/2006/relationships/hyperlink" Target="https://transparencia.finanzas.cdmx.gob.mx/repositorio/public/upload/repositorio/DGAyF/2025/scp/fracc_XVII/de_la_rosa_medina_fernando_2025_T1.xlsx" TargetMode="External"/><Relationship Id="rId22" Type="http://schemas.openxmlformats.org/officeDocument/2006/relationships/hyperlink" Target="https://transparencia.finanzas.cdmx.gob.mx/repositorio/public/upload/repositorio/DGAyF/2023/scp/fracc_XVII_perfiles/semovi_19005915.pdf" TargetMode="External"/><Relationship Id="rId27" Type="http://schemas.openxmlformats.org/officeDocument/2006/relationships/hyperlink" Target="https://transparencia.finanzas.cdmx.gob.mx/repositorio/public/upload/repositorio/DGAyF/2023/scp/fracc_XVII_perfiles/semovi_19005922.pdf" TargetMode="External"/><Relationship Id="rId30" Type="http://schemas.openxmlformats.org/officeDocument/2006/relationships/hyperlink" Target="https://transparencia.finanzas.cdmx.gob.mx/repositorio/public/upload/repositorio/DGAyF/2023/scp/fracc_XVII_perfiles/semovi_19005927.pdf" TargetMode="External"/><Relationship Id="rId35" Type="http://schemas.openxmlformats.org/officeDocument/2006/relationships/hyperlink" Target="https://transparencia.finanzas.cdmx.gob.mx/repositorio/public/upload/repositorio/DGAyF/2023/scp/fracc_XVII_perfiles/semovi_19005928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F17_2025_curricular.pdf" TargetMode="External"/><Relationship Id="rId5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4/scp/fracc_XVII/alvarez_magdaleno_dulce_anacani_2024_T4.xlsx" TargetMode="External"/><Relationship Id="rId12" Type="http://schemas.openxmlformats.org/officeDocument/2006/relationships/hyperlink" Target="https://transparencia.finanzas.cdmx.gob.mx/repositorio/public/upload/repositorio/DGAyF/2024/scp/fracc_XVII/gomez_munoz_leonardo_2024_T4.xlsx" TargetMode="External"/><Relationship Id="rId17" Type="http://schemas.openxmlformats.org/officeDocument/2006/relationships/hyperlink" Target="https://transparencia.finanzas.cdmx.gob.mx/repositorio/public/upload/repositorio/DGAyF/2025/scp/fracc_XVII/landa_mendez_ricardo_daniel_2025_T1.xlsx" TargetMode="External"/><Relationship Id="rId25" Type="http://schemas.openxmlformats.org/officeDocument/2006/relationships/hyperlink" Target="https://transparencia.finanzas.cdmx.gob.mx/repositorio/public/upload/repositorio/DGAyF/2023/scp/fracc_XVII_perfiles/semovi_19005920.pdf" TargetMode="External"/><Relationship Id="rId33" Type="http://schemas.openxmlformats.org/officeDocument/2006/relationships/hyperlink" Target="https://transparencia.finanzas.cdmx.gob.mx/repositorio/public/upload/repositorio/DGAyF/2023/scp/fracc_XVII_perfiles/semovi_19005926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4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3/scp/fracc_XVII_perfiles/semovi_19005914.pdf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3/scp/fracc_XVII/uribe_martinez_jessica_anahi_2023_T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104</v>
      </c>
      <c r="G8" s="4" t="s">
        <v>105</v>
      </c>
      <c r="H8" s="4" t="s">
        <v>106</v>
      </c>
      <c r="I8" s="4" t="s">
        <v>57</v>
      </c>
      <c r="J8" s="4" t="s">
        <v>84</v>
      </c>
      <c r="K8" s="4" t="s">
        <v>63</v>
      </c>
      <c r="L8" s="4" t="s">
        <v>153</v>
      </c>
      <c r="M8" s="6" t="str">
        <f ca="1">HYPERLINK("#"&amp;CELL("direccion",Tabla_472796!A4),"1")</f>
        <v>1</v>
      </c>
      <c r="N8" s="6" t="s">
        <v>161</v>
      </c>
      <c r="O8" s="6" t="s">
        <v>162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107</v>
      </c>
      <c r="G9" s="4" t="s">
        <v>108</v>
      </c>
      <c r="H9" s="4" t="s">
        <v>109</v>
      </c>
      <c r="I9" s="4" t="s">
        <v>57</v>
      </c>
      <c r="J9" s="4" t="s">
        <v>84</v>
      </c>
      <c r="K9" s="4" t="s">
        <v>63</v>
      </c>
      <c r="L9" s="4" t="s">
        <v>154</v>
      </c>
      <c r="M9" s="6" t="str">
        <f ca="1">HYPERLINK("#"&amp;CELL("direccion",Tabla_472796!A7),"2")</f>
        <v>2</v>
      </c>
      <c r="N9" s="6" t="s">
        <v>163</v>
      </c>
      <c r="O9" s="6" t="s">
        <v>164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110</v>
      </c>
      <c r="G10" s="4" t="s">
        <v>111</v>
      </c>
      <c r="H10" s="4" t="s">
        <v>112</v>
      </c>
      <c r="I10" s="4" t="s">
        <v>57</v>
      </c>
      <c r="J10" s="4" t="s">
        <v>84</v>
      </c>
      <c r="K10" s="4" t="s">
        <v>64</v>
      </c>
      <c r="L10" s="4" t="s">
        <v>155</v>
      </c>
      <c r="M10" s="6" t="str">
        <f ca="1">HYPERLINK("#"&amp;CELL("direccion",Tabla_472796!A10),"3")</f>
        <v>3</v>
      </c>
      <c r="N10" s="6" t="s">
        <v>165</v>
      </c>
      <c r="O10" s="6" t="s">
        <v>166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89</v>
      </c>
      <c r="E11" s="4" t="s">
        <v>90</v>
      </c>
      <c r="F11" s="4" t="s">
        <v>113</v>
      </c>
      <c r="G11" s="4" t="s">
        <v>114</v>
      </c>
      <c r="H11" s="4" t="s">
        <v>115</v>
      </c>
      <c r="I11" s="4" t="s">
        <v>57</v>
      </c>
      <c r="J11" s="4" t="s">
        <v>84</v>
      </c>
      <c r="K11" s="4" t="s">
        <v>63</v>
      </c>
      <c r="L11" s="4" t="s">
        <v>156</v>
      </c>
      <c r="M11" s="6" t="str">
        <f ca="1">HYPERLINK("#"&amp;CELL("direccion",Tabla_472796!A13),"4")</f>
        <v>4</v>
      </c>
      <c r="N11" s="6" t="s">
        <v>167</v>
      </c>
      <c r="O11" s="6" t="s">
        <v>168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89</v>
      </c>
      <c r="E12" s="4" t="s">
        <v>91</v>
      </c>
      <c r="F12" s="4" t="s">
        <v>116</v>
      </c>
      <c r="G12" s="4" t="s">
        <v>117</v>
      </c>
      <c r="H12" s="4" t="s">
        <v>118</v>
      </c>
      <c r="I12" s="4" t="s">
        <v>57</v>
      </c>
      <c r="J12" s="4" t="s">
        <v>84</v>
      </c>
      <c r="K12" s="4" t="s">
        <v>61</v>
      </c>
      <c r="L12" s="4" t="s">
        <v>61</v>
      </c>
      <c r="M12" s="6" t="str">
        <f ca="1">HYPERLINK("#"&amp;CELL("direccion",Tabla_472796!A16),"5")</f>
        <v>5</v>
      </c>
      <c r="N12" s="6" t="s">
        <v>169</v>
      </c>
      <c r="O12" s="6" t="s">
        <v>170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85</v>
      </c>
      <c r="E13" s="4" t="s">
        <v>92</v>
      </c>
      <c r="F13" s="4" t="s">
        <v>119</v>
      </c>
      <c r="G13" s="4" t="s">
        <v>120</v>
      </c>
      <c r="H13" s="4" t="s">
        <v>121</v>
      </c>
      <c r="I13" s="4" t="s">
        <v>56</v>
      </c>
      <c r="J13" s="4" t="s">
        <v>84</v>
      </c>
      <c r="K13" s="4" t="s">
        <v>64</v>
      </c>
      <c r="L13" s="4" t="s">
        <v>157</v>
      </c>
      <c r="M13" s="6" t="str">
        <f ca="1">HYPERLINK("#"&amp;CELL("direccion",Tabla_472796!A19),"6")</f>
        <v>6</v>
      </c>
      <c r="N13" s="6" t="s">
        <v>171</v>
      </c>
      <c r="O13" s="6" t="s">
        <v>172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87</v>
      </c>
      <c r="E14" s="4" t="s">
        <v>93</v>
      </c>
      <c r="F14" s="4" t="s">
        <v>122</v>
      </c>
      <c r="G14" s="4" t="s">
        <v>123</v>
      </c>
      <c r="H14" s="4" t="s">
        <v>124</v>
      </c>
      <c r="I14" s="4" t="s">
        <v>57</v>
      </c>
      <c r="J14" s="4" t="s">
        <v>84</v>
      </c>
      <c r="K14" s="4" t="s">
        <v>58</v>
      </c>
      <c r="L14" s="4" t="s">
        <v>158</v>
      </c>
      <c r="M14" s="6" t="str">
        <f ca="1">HYPERLINK("#"&amp;CELL("direccion",Tabla_472796!A22),"7")</f>
        <v>7</v>
      </c>
      <c r="N14" s="6" t="s">
        <v>173</v>
      </c>
      <c r="O14" s="6" t="s">
        <v>174</v>
      </c>
      <c r="P14" s="4" t="s">
        <v>69</v>
      </c>
      <c r="Q14" s="6" t="s">
        <v>81</v>
      </c>
      <c r="R14" s="4" t="s">
        <v>82</v>
      </c>
      <c r="S14" s="5">
        <v>45930</v>
      </c>
      <c r="T14" s="4" t="s">
        <v>192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89</v>
      </c>
      <c r="E15" s="4" t="s">
        <v>94</v>
      </c>
      <c r="F15" s="4" t="s">
        <v>125</v>
      </c>
      <c r="G15" s="4" t="s">
        <v>126</v>
      </c>
      <c r="H15" s="4" t="s">
        <v>127</v>
      </c>
      <c r="I15" s="4" t="s">
        <v>56</v>
      </c>
      <c r="J15" s="4" t="s">
        <v>84</v>
      </c>
      <c r="K15" s="4" t="s">
        <v>63</v>
      </c>
      <c r="L15" s="4" t="s">
        <v>159</v>
      </c>
      <c r="M15" s="6" t="str">
        <f ca="1">HYPERLINK("#"&amp;CELL("direccion",Tabla_472796!A25),"8")</f>
        <v>8</v>
      </c>
      <c r="N15" s="6" t="s">
        <v>175</v>
      </c>
      <c r="O15" s="6" t="s">
        <v>176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89</v>
      </c>
      <c r="E16" s="4" t="s">
        <v>95</v>
      </c>
      <c r="F16" s="4" t="s">
        <v>128</v>
      </c>
      <c r="G16" s="4" t="s">
        <v>129</v>
      </c>
      <c r="H16" s="4" t="s">
        <v>118</v>
      </c>
      <c r="I16" s="4" t="s">
        <v>56</v>
      </c>
      <c r="J16" s="4" t="s">
        <v>84</v>
      </c>
      <c r="K16" s="4" t="s">
        <v>58</v>
      </c>
      <c r="L16" s="4" t="s">
        <v>158</v>
      </c>
      <c r="M16" s="6" t="str">
        <f ca="1">HYPERLINK("#"&amp;CELL("direccion",Tabla_472796!A28),"9")</f>
        <v>9</v>
      </c>
      <c r="N16" s="6" t="s">
        <v>173</v>
      </c>
      <c r="O16" s="6" t="s">
        <v>177</v>
      </c>
      <c r="P16" s="4" t="s">
        <v>69</v>
      </c>
      <c r="Q16" s="6" t="s">
        <v>81</v>
      </c>
      <c r="R16" s="4" t="s">
        <v>82</v>
      </c>
      <c r="S16" s="5">
        <v>45930</v>
      </c>
      <c r="T16" s="4" t="s">
        <v>192</v>
      </c>
    </row>
    <row r="17" spans="1:20" x14ac:dyDescent="0.25">
      <c r="A17" s="4">
        <v>2025</v>
      </c>
      <c r="B17" s="5">
        <v>45839</v>
      </c>
      <c r="C17" s="5">
        <v>45930</v>
      </c>
      <c r="D17" s="4" t="s">
        <v>89</v>
      </c>
      <c r="E17" s="4" t="s">
        <v>96</v>
      </c>
      <c r="F17" s="4" t="s">
        <v>130</v>
      </c>
      <c r="G17" s="4" t="s">
        <v>131</v>
      </c>
      <c r="H17" s="4" t="s">
        <v>132</v>
      </c>
      <c r="I17" s="4" t="s">
        <v>56</v>
      </c>
      <c r="J17" s="4" t="s">
        <v>84</v>
      </c>
      <c r="K17" s="4" t="s">
        <v>63</v>
      </c>
      <c r="L17" s="4" t="s">
        <v>153</v>
      </c>
      <c r="M17" s="6" t="str">
        <f ca="1">HYPERLINK("#"&amp;CELL("direccion",Tabla_472796!A31),"10")</f>
        <v>10</v>
      </c>
      <c r="N17" s="6" t="s">
        <v>178</v>
      </c>
      <c r="O17" s="6" t="s">
        <v>179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20" x14ac:dyDescent="0.25">
      <c r="A18" s="4">
        <v>2025</v>
      </c>
      <c r="B18" s="5">
        <v>45839</v>
      </c>
      <c r="C18" s="5">
        <v>45930</v>
      </c>
      <c r="D18" s="4" t="s">
        <v>85</v>
      </c>
      <c r="E18" s="4" t="s">
        <v>97</v>
      </c>
      <c r="F18" s="4" t="s">
        <v>133</v>
      </c>
      <c r="G18" s="4" t="s">
        <v>134</v>
      </c>
      <c r="H18" s="4" t="s">
        <v>135</v>
      </c>
      <c r="I18" s="4" t="s">
        <v>56</v>
      </c>
      <c r="J18" s="4" t="s">
        <v>84</v>
      </c>
      <c r="K18" s="4" t="s">
        <v>63</v>
      </c>
      <c r="L18" s="4" t="s">
        <v>156</v>
      </c>
      <c r="M18" s="6" t="str">
        <f ca="1">HYPERLINK("#"&amp;CELL("direccion",Tabla_472796!A34),"11")</f>
        <v>11</v>
      </c>
      <c r="N18" s="6" t="s">
        <v>180</v>
      </c>
      <c r="O18" s="6" t="s">
        <v>181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20" x14ac:dyDescent="0.25">
      <c r="A19" s="4">
        <v>2025</v>
      </c>
      <c r="B19" s="5">
        <v>45839</v>
      </c>
      <c r="C19" s="5">
        <v>45930</v>
      </c>
      <c r="D19" s="4" t="s">
        <v>89</v>
      </c>
      <c r="E19" s="4" t="s">
        <v>98</v>
      </c>
      <c r="F19" s="4" t="s">
        <v>136</v>
      </c>
      <c r="G19" s="4" t="s">
        <v>137</v>
      </c>
      <c r="H19" s="4" t="s">
        <v>138</v>
      </c>
      <c r="I19" s="4" t="s">
        <v>57</v>
      </c>
      <c r="J19" s="4" t="s">
        <v>84</v>
      </c>
      <c r="K19" s="4" t="s">
        <v>58</v>
      </c>
      <c r="L19" s="4" t="s">
        <v>158</v>
      </c>
      <c r="M19" s="6" t="str">
        <f ca="1">HYPERLINK("#"&amp;CELL("direccion",Tabla_472796!A37),"12")</f>
        <v>12</v>
      </c>
      <c r="N19" s="6" t="s">
        <v>173</v>
      </c>
      <c r="O19" s="6" t="s">
        <v>182</v>
      </c>
      <c r="P19" s="4" t="s">
        <v>69</v>
      </c>
      <c r="Q19" s="6" t="s">
        <v>81</v>
      </c>
      <c r="R19" s="4" t="s">
        <v>82</v>
      </c>
      <c r="S19" s="5">
        <v>45930</v>
      </c>
      <c r="T19" s="4" t="s">
        <v>192</v>
      </c>
    </row>
    <row r="20" spans="1:20" x14ac:dyDescent="0.25">
      <c r="A20" s="4">
        <v>2025</v>
      </c>
      <c r="B20" s="5">
        <v>45839</v>
      </c>
      <c r="C20" s="5">
        <v>45930</v>
      </c>
      <c r="D20" s="4" t="s">
        <v>87</v>
      </c>
      <c r="E20" s="4" t="s">
        <v>99</v>
      </c>
      <c r="F20" s="4" t="s">
        <v>139</v>
      </c>
      <c r="G20" s="4" t="s">
        <v>140</v>
      </c>
      <c r="H20" s="4" t="s">
        <v>141</v>
      </c>
      <c r="I20" s="4" t="s">
        <v>56</v>
      </c>
      <c r="J20" s="4" t="s">
        <v>84</v>
      </c>
      <c r="K20" s="4" t="s">
        <v>63</v>
      </c>
      <c r="L20" s="4" t="s">
        <v>156</v>
      </c>
      <c r="M20" s="6" t="str">
        <f ca="1">HYPERLINK("#"&amp;CELL("direccion",Tabla_472796!A40),"13")</f>
        <v>13</v>
      </c>
      <c r="N20" s="6" t="s">
        <v>183</v>
      </c>
      <c r="O20" s="6" t="s">
        <v>184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20" x14ac:dyDescent="0.25">
      <c r="A21" s="4">
        <v>2025</v>
      </c>
      <c r="B21" s="5">
        <v>45839</v>
      </c>
      <c r="C21" s="5">
        <v>45930</v>
      </c>
      <c r="D21" s="4" t="s">
        <v>89</v>
      </c>
      <c r="E21" s="4" t="s">
        <v>100</v>
      </c>
      <c r="F21" s="4" t="s">
        <v>142</v>
      </c>
      <c r="G21" s="4" t="s">
        <v>143</v>
      </c>
      <c r="H21" s="4" t="s">
        <v>144</v>
      </c>
      <c r="I21" s="4" t="s">
        <v>56</v>
      </c>
      <c r="J21" s="4" t="s">
        <v>84</v>
      </c>
      <c r="K21" s="4" t="s">
        <v>63</v>
      </c>
      <c r="L21" s="4" t="s">
        <v>156</v>
      </c>
      <c r="M21" s="6" t="str">
        <f ca="1">HYPERLINK("#"&amp;CELL("direccion",Tabla_472796!A43),"14")</f>
        <v>14</v>
      </c>
      <c r="N21" s="6" t="s">
        <v>185</v>
      </c>
      <c r="O21" s="6" t="s">
        <v>186</v>
      </c>
      <c r="P21" s="4" t="s">
        <v>69</v>
      </c>
      <c r="Q21" s="6" t="s">
        <v>81</v>
      </c>
      <c r="R21" s="4" t="s">
        <v>82</v>
      </c>
      <c r="S21" s="5">
        <v>45930</v>
      </c>
    </row>
    <row r="22" spans="1:20" x14ac:dyDescent="0.25">
      <c r="A22" s="4">
        <v>2025</v>
      </c>
      <c r="B22" s="5">
        <v>45839</v>
      </c>
      <c r="C22" s="5">
        <v>45930</v>
      </c>
      <c r="D22" s="4" t="s">
        <v>89</v>
      </c>
      <c r="E22" s="4" t="s">
        <v>101</v>
      </c>
      <c r="F22" s="4" t="s">
        <v>145</v>
      </c>
      <c r="G22" s="4" t="s">
        <v>146</v>
      </c>
      <c r="H22" s="4" t="s">
        <v>147</v>
      </c>
      <c r="I22" s="4" t="s">
        <v>57</v>
      </c>
      <c r="J22" s="4" t="s">
        <v>84</v>
      </c>
      <c r="K22" s="4" t="s">
        <v>58</v>
      </c>
      <c r="L22" s="4" t="s">
        <v>158</v>
      </c>
      <c r="M22" s="6" t="str">
        <f ca="1">HYPERLINK("#"&amp;CELL("direccion",Tabla_472796!A46),"15")</f>
        <v>15</v>
      </c>
      <c r="N22" s="6" t="s">
        <v>173</v>
      </c>
      <c r="O22" s="6" t="s">
        <v>187</v>
      </c>
      <c r="P22" s="4" t="s">
        <v>69</v>
      </c>
      <c r="Q22" s="6" t="s">
        <v>81</v>
      </c>
      <c r="R22" s="4" t="s">
        <v>82</v>
      </c>
      <c r="S22" s="5">
        <v>45930</v>
      </c>
      <c r="T22" s="4" t="s">
        <v>192</v>
      </c>
    </row>
    <row r="23" spans="1:20" x14ac:dyDescent="0.25">
      <c r="A23" s="4">
        <v>2025</v>
      </c>
      <c r="B23" s="5">
        <v>45839</v>
      </c>
      <c r="C23" s="5">
        <v>45930</v>
      </c>
      <c r="D23" s="4" t="s">
        <v>87</v>
      </c>
      <c r="E23" s="4" t="s">
        <v>102</v>
      </c>
      <c r="F23" s="4" t="s">
        <v>148</v>
      </c>
      <c r="G23" s="4" t="s">
        <v>149</v>
      </c>
      <c r="H23" s="4" t="s">
        <v>150</v>
      </c>
      <c r="I23" s="4" t="s">
        <v>56</v>
      </c>
      <c r="J23" s="4" t="s">
        <v>84</v>
      </c>
      <c r="K23" s="4" t="s">
        <v>64</v>
      </c>
      <c r="L23" s="4" t="s">
        <v>160</v>
      </c>
      <c r="M23" s="6" t="str">
        <f ca="1">HYPERLINK("#"&amp;CELL("direccion",Tabla_472796!A49),"16")</f>
        <v>16</v>
      </c>
      <c r="N23" s="6" t="s">
        <v>188</v>
      </c>
      <c r="O23" s="6" t="s">
        <v>189</v>
      </c>
      <c r="P23" s="4" t="s">
        <v>69</v>
      </c>
      <c r="Q23" s="6" t="s">
        <v>81</v>
      </c>
      <c r="R23" s="4" t="s">
        <v>82</v>
      </c>
      <c r="S23" s="5">
        <v>45930</v>
      </c>
    </row>
    <row r="24" spans="1:20" x14ac:dyDescent="0.25">
      <c r="A24" s="4">
        <v>2025</v>
      </c>
      <c r="B24" s="5">
        <v>45839</v>
      </c>
      <c r="C24" s="5">
        <v>45930</v>
      </c>
      <c r="D24" s="4" t="s">
        <v>89</v>
      </c>
      <c r="E24" s="4" t="s">
        <v>103</v>
      </c>
      <c r="F24" s="4" t="s">
        <v>151</v>
      </c>
      <c r="G24" s="4" t="s">
        <v>152</v>
      </c>
      <c r="H24" s="4" t="s">
        <v>118</v>
      </c>
      <c r="I24" s="4" t="s">
        <v>56</v>
      </c>
      <c r="J24" s="4" t="s">
        <v>84</v>
      </c>
      <c r="K24" s="4" t="s">
        <v>63</v>
      </c>
      <c r="L24" s="4" t="s">
        <v>159</v>
      </c>
      <c r="M24" s="6" t="str">
        <f ca="1">HYPERLINK("#"&amp;CELL("direccion",Tabla_472796!A52),"17")</f>
        <v>17</v>
      </c>
      <c r="N24" s="6" t="s">
        <v>190</v>
      </c>
      <c r="O24" s="6" t="s">
        <v>191</v>
      </c>
      <c r="P24" s="4" t="s">
        <v>69</v>
      </c>
      <c r="Q24" s="6" t="s">
        <v>81</v>
      </c>
      <c r="R24" s="4" t="s">
        <v>82</v>
      </c>
      <c r="S24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O8" r:id="rId19"/>
    <hyperlink ref="O9" r:id="rId20"/>
    <hyperlink ref="O10" r:id="rId21"/>
    <hyperlink ref="O11" r:id="rId22"/>
    <hyperlink ref="O12" r:id="rId23"/>
    <hyperlink ref="O13" r:id="rId24"/>
    <hyperlink ref="O14" r:id="rId25"/>
    <hyperlink ref="O15" r:id="rId26"/>
    <hyperlink ref="O16" r:id="rId27"/>
    <hyperlink ref="O17" r:id="rId28"/>
    <hyperlink ref="O18" r:id="rId29"/>
    <hyperlink ref="O19" r:id="rId30"/>
    <hyperlink ref="O20" r:id="rId31"/>
    <hyperlink ref="O21" r:id="rId32"/>
    <hyperlink ref="O22" r:id="rId33"/>
    <hyperlink ref="O23" r:id="rId34"/>
    <hyperlink ref="O24" r:id="rId35"/>
    <hyperlink ref="Q9" r:id="rId36"/>
    <hyperlink ref="Q10" r:id="rId37"/>
    <hyperlink ref="Q11" r:id="rId38"/>
    <hyperlink ref="Q12" r:id="rId39"/>
    <hyperlink ref="Q13" r:id="rId40"/>
    <hyperlink ref="Q14" r:id="rId41"/>
    <hyperlink ref="Q15" r:id="rId42"/>
    <hyperlink ref="Q16" r:id="rId43"/>
    <hyperlink ref="Q17" r:id="rId44"/>
    <hyperlink ref="Q18" r:id="rId45"/>
    <hyperlink ref="Q19" r:id="rId46"/>
    <hyperlink ref="Q20" r:id="rId47"/>
    <hyperlink ref="Q21" r:id="rId48"/>
    <hyperlink ref="Q22" r:id="rId49"/>
    <hyperlink ref="Q23" r:id="rId50"/>
    <hyperlink ref="Q24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10">
        <v>2022</v>
      </c>
      <c r="C4" s="10">
        <v>2022</v>
      </c>
      <c r="D4" s="4" t="s">
        <v>193</v>
      </c>
      <c r="E4" s="4" t="s">
        <v>194</v>
      </c>
      <c r="F4" s="4" t="s">
        <v>195</v>
      </c>
    </row>
    <row r="5" spans="1:6" x14ac:dyDescent="0.25">
      <c r="A5" s="4">
        <v>1</v>
      </c>
      <c r="B5" s="11" t="s">
        <v>196</v>
      </c>
      <c r="C5" s="11" t="s">
        <v>197</v>
      </c>
      <c r="D5" s="4" t="s">
        <v>198</v>
      </c>
      <c r="E5" s="4" t="s">
        <v>199</v>
      </c>
      <c r="F5" s="4" t="s">
        <v>195</v>
      </c>
    </row>
    <row r="6" spans="1:6" x14ac:dyDescent="0.25">
      <c r="A6" s="4">
        <v>1</v>
      </c>
      <c r="B6" s="11" t="s">
        <v>196</v>
      </c>
      <c r="C6" s="11" t="s">
        <v>197</v>
      </c>
      <c r="D6" s="4" t="s">
        <v>200</v>
      </c>
      <c r="E6" s="4" t="s">
        <v>201</v>
      </c>
      <c r="F6" s="4" t="s">
        <v>195</v>
      </c>
    </row>
    <row r="7" spans="1:6" x14ac:dyDescent="0.25">
      <c r="A7" s="4">
        <v>2</v>
      </c>
      <c r="B7" s="11">
        <v>44958</v>
      </c>
      <c r="C7" s="11" t="s">
        <v>202</v>
      </c>
      <c r="D7" s="4" t="s">
        <v>203</v>
      </c>
      <c r="E7" s="4" t="s">
        <v>204</v>
      </c>
      <c r="F7" s="4" t="s">
        <v>205</v>
      </c>
    </row>
    <row r="8" spans="1:6" x14ac:dyDescent="0.25">
      <c r="A8" s="4">
        <v>2</v>
      </c>
      <c r="B8" s="11">
        <v>44805</v>
      </c>
      <c r="C8" s="11">
        <v>44927</v>
      </c>
      <c r="D8" s="4" t="s">
        <v>206</v>
      </c>
      <c r="E8" s="4" t="s">
        <v>207</v>
      </c>
      <c r="F8" s="4" t="s">
        <v>205</v>
      </c>
    </row>
    <row r="9" spans="1:6" x14ac:dyDescent="0.25">
      <c r="A9" s="4">
        <v>2</v>
      </c>
      <c r="B9" s="11">
        <v>43466</v>
      </c>
      <c r="C9" s="11">
        <v>44743</v>
      </c>
      <c r="D9" s="4" t="s">
        <v>208</v>
      </c>
      <c r="E9" s="4" t="s">
        <v>209</v>
      </c>
      <c r="F9" s="4" t="s">
        <v>205</v>
      </c>
    </row>
    <row r="10" spans="1:6" x14ac:dyDescent="0.25">
      <c r="A10" s="4">
        <v>3</v>
      </c>
      <c r="B10" s="11">
        <v>44958</v>
      </c>
      <c r="C10" s="11">
        <v>45627</v>
      </c>
      <c r="D10" s="4" t="s">
        <v>193</v>
      </c>
      <c r="E10" s="4" t="s">
        <v>210</v>
      </c>
      <c r="F10" s="4" t="s">
        <v>211</v>
      </c>
    </row>
    <row r="11" spans="1:6" x14ac:dyDescent="0.25">
      <c r="A11" s="4">
        <v>3</v>
      </c>
      <c r="B11" s="11">
        <v>44075</v>
      </c>
      <c r="C11" s="11">
        <v>44835</v>
      </c>
      <c r="D11" s="4" t="s">
        <v>212</v>
      </c>
      <c r="E11" s="4" t="s">
        <v>213</v>
      </c>
      <c r="F11" s="4" t="s">
        <v>211</v>
      </c>
    </row>
    <row r="12" spans="1:6" x14ac:dyDescent="0.25">
      <c r="A12" s="4">
        <v>3</v>
      </c>
      <c r="B12" s="11">
        <v>41699</v>
      </c>
      <c r="C12" s="11">
        <v>43862</v>
      </c>
      <c r="D12" s="4" t="s">
        <v>214</v>
      </c>
      <c r="E12" s="4" t="s">
        <v>215</v>
      </c>
      <c r="F12" s="4" t="s">
        <v>211</v>
      </c>
    </row>
    <row r="13" spans="1:6" x14ac:dyDescent="0.25">
      <c r="A13" s="4">
        <v>4</v>
      </c>
      <c r="B13" s="11">
        <v>44986</v>
      </c>
      <c r="C13" s="11">
        <v>45566</v>
      </c>
      <c r="D13" s="4" t="s">
        <v>216</v>
      </c>
      <c r="E13" s="4" t="s">
        <v>217</v>
      </c>
      <c r="F13" s="4" t="s">
        <v>218</v>
      </c>
    </row>
    <row r="14" spans="1:6" x14ac:dyDescent="0.25">
      <c r="A14" s="4">
        <v>4</v>
      </c>
      <c r="B14" s="11">
        <v>43709</v>
      </c>
      <c r="C14" s="11">
        <v>44986</v>
      </c>
      <c r="D14" s="4" t="s">
        <v>219</v>
      </c>
      <c r="E14" s="4" t="s">
        <v>220</v>
      </c>
      <c r="F14" s="4" t="s">
        <v>218</v>
      </c>
    </row>
    <row r="15" spans="1:6" x14ac:dyDescent="0.25">
      <c r="A15" s="4">
        <v>4</v>
      </c>
      <c r="B15" s="11" t="s">
        <v>221</v>
      </c>
      <c r="C15" s="11" t="s">
        <v>221</v>
      </c>
      <c r="D15" s="4" t="s">
        <v>221</v>
      </c>
      <c r="E15" s="4" t="s">
        <v>221</v>
      </c>
      <c r="F15" s="4" t="s">
        <v>221</v>
      </c>
    </row>
    <row r="16" spans="1:6" x14ac:dyDescent="0.25">
      <c r="A16" s="4">
        <v>5</v>
      </c>
      <c r="B16" s="11">
        <v>45017</v>
      </c>
      <c r="C16" s="11">
        <v>45184</v>
      </c>
      <c r="D16" s="4" t="s">
        <v>222</v>
      </c>
      <c r="E16" s="4" t="s">
        <v>223</v>
      </c>
      <c r="F16" s="4" t="s">
        <v>224</v>
      </c>
    </row>
    <row r="17" spans="1:6" x14ac:dyDescent="0.25">
      <c r="A17" s="4">
        <v>5</v>
      </c>
      <c r="B17" s="12">
        <v>2021</v>
      </c>
      <c r="C17" s="12">
        <v>2023</v>
      </c>
      <c r="D17" s="4" t="s">
        <v>225</v>
      </c>
      <c r="E17" s="4" t="s">
        <v>226</v>
      </c>
      <c r="F17" s="4" t="s">
        <v>224</v>
      </c>
    </row>
    <row r="18" spans="1:6" x14ac:dyDescent="0.25">
      <c r="A18" s="4">
        <v>5</v>
      </c>
      <c r="B18" s="12">
        <v>2015</v>
      </c>
      <c r="C18" s="12">
        <v>2019</v>
      </c>
      <c r="D18" s="4" t="s">
        <v>227</v>
      </c>
      <c r="E18" s="4" t="s">
        <v>228</v>
      </c>
      <c r="F18" s="4" t="s">
        <v>224</v>
      </c>
    </row>
    <row r="19" spans="1:6" x14ac:dyDescent="0.25">
      <c r="A19" s="4">
        <v>6</v>
      </c>
      <c r="B19" s="12">
        <v>2020</v>
      </c>
      <c r="C19" s="12">
        <v>2022</v>
      </c>
      <c r="D19" s="4" t="s">
        <v>229</v>
      </c>
      <c r="E19" s="4" t="s">
        <v>221</v>
      </c>
      <c r="F19" s="4" t="s">
        <v>230</v>
      </c>
    </row>
    <row r="20" spans="1:6" x14ac:dyDescent="0.25">
      <c r="A20" s="4">
        <v>6</v>
      </c>
      <c r="B20" s="11">
        <v>42887</v>
      </c>
      <c r="C20" s="11">
        <v>43190</v>
      </c>
      <c r="D20" s="4" t="s">
        <v>231</v>
      </c>
      <c r="E20" s="4" t="s">
        <v>232</v>
      </c>
      <c r="F20" s="4" t="s">
        <v>230</v>
      </c>
    </row>
    <row r="21" spans="1:6" x14ac:dyDescent="0.25">
      <c r="A21" s="4">
        <v>6</v>
      </c>
      <c r="B21" s="5">
        <v>41502</v>
      </c>
      <c r="C21" s="5">
        <v>42886</v>
      </c>
      <c r="D21" s="4" t="s">
        <v>233</v>
      </c>
      <c r="E21" s="4" t="s">
        <v>234</v>
      </c>
      <c r="F21" s="4" t="s">
        <v>230</v>
      </c>
    </row>
    <row r="22" spans="1:6" x14ac:dyDescent="0.25">
      <c r="A22" s="4">
        <v>7</v>
      </c>
      <c r="B22" s="5" t="s">
        <v>235</v>
      </c>
      <c r="C22" s="5" t="s">
        <v>235</v>
      </c>
      <c r="D22" s="4" t="s">
        <v>235</v>
      </c>
      <c r="E22" s="4" t="s">
        <v>235</v>
      </c>
      <c r="F22" s="4" t="s">
        <v>235</v>
      </c>
    </row>
    <row r="23" spans="1:6" x14ac:dyDescent="0.25">
      <c r="A23" s="4">
        <v>7</v>
      </c>
      <c r="B23" s="5" t="s">
        <v>235</v>
      </c>
      <c r="C23" s="5" t="s">
        <v>235</v>
      </c>
      <c r="D23" s="4" t="s">
        <v>235</v>
      </c>
      <c r="E23" s="4" t="s">
        <v>235</v>
      </c>
      <c r="F23" s="4" t="s">
        <v>235</v>
      </c>
    </row>
    <row r="24" spans="1:6" x14ac:dyDescent="0.25">
      <c r="A24" s="4">
        <v>7</v>
      </c>
      <c r="B24" s="5" t="s">
        <v>235</v>
      </c>
      <c r="C24" s="5" t="s">
        <v>235</v>
      </c>
      <c r="D24" s="4" t="s">
        <v>235</v>
      </c>
      <c r="E24" s="4" t="s">
        <v>235</v>
      </c>
      <c r="F24" s="4" t="s">
        <v>235</v>
      </c>
    </row>
    <row r="25" spans="1:6" x14ac:dyDescent="0.25">
      <c r="A25" s="4">
        <v>8</v>
      </c>
      <c r="B25" s="11">
        <v>45061</v>
      </c>
      <c r="C25" s="11" t="s">
        <v>202</v>
      </c>
      <c r="D25" s="4" t="s">
        <v>236</v>
      </c>
      <c r="E25" s="4" t="s">
        <v>237</v>
      </c>
      <c r="F25" s="4" t="s">
        <v>238</v>
      </c>
    </row>
    <row r="26" spans="1:6" x14ac:dyDescent="0.25">
      <c r="A26" s="4">
        <v>8</v>
      </c>
      <c r="B26" s="11">
        <v>42217</v>
      </c>
      <c r="C26" s="11">
        <v>43831</v>
      </c>
      <c r="D26" s="4" t="s">
        <v>239</v>
      </c>
      <c r="E26" s="4" t="s">
        <v>240</v>
      </c>
      <c r="F26" s="4" t="s">
        <v>238</v>
      </c>
    </row>
    <row r="27" spans="1:6" x14ac:dyDescent="0.25">
      <c r="A27" s="4">
        <v>8</v>
      </c>
      <c r="B27" s="11" t="s">
        <v>202</v>
      </c>
      <c r="C27" s="11" t="s">
        <v>202</v>
      </c>
      <c r="D27" s="4" t="s">
        <v>239</v>
      </c>
      <c r="E27" s="4" t="s">
        <v>241</v>
      </c>
      <c r="F27" s="4" t="s">
        <v>238</v>
      </c>
    </row>
    <row r="28" spans="1:6" x14ac:dyDescent="0.25">
      <c r="A28" s="4">
        <v>9</v>
      </c>
      <c r="B28" s="5" t="s">
        <v>235</v>
      </c>
      <c r="C28" s="5" t="s">
        <v>235</v>
      </c>
      <c r="D28" s="4" t="s">
        <v>235</v>
      </c>
      <c r="E28" s="4" t="s">
        <v>235</v>
      </c>
      <c r="F28" s="4" t="s">
        <v>235</v>
      </c>
    </row>
    <row r="29" spans="1:6" x14ac:dyDescent="0.25">
      <c r="A29" s="4">
        <v>9</v>
      </c>
      <c r="B29" s="5" t="s">
        <v>235</v>
      </c>
      <c r="C29" s="5" t="s">
        <v>235</v>
      </c>
      <c r="D29" s="4" t="s">
        <v>235</v>
      </c>
      <c r="E29" s="4" t="s">
        <v>235</v>
      </c>
      <c r="F29" s="4" t="s">
        <v>235</v>
      </c>
    </row>
    <row r="30" spans="1:6" x14ac:dyDescent="0.25">
      <c r="A30" s="4">
        <v>9</v>
      </c>
      <c r="B30" s="5" t="s">
        <v>235</v>
      </c>
      <c r="C30" s="5" t="s">
        <v>235</v>
      </c>
      <c r="D30" s="4" t="s">
        <v>235</v>
      </c>
      <c r="E30" s="4" t="s">
        <v>235</v>
      </c>
      <c r="F30" s="4" t="s">
        <v>235</v>
      </c>
    </row>
    <row r="31" spans="1:6" x14ac:dyDescent="0.25">
      <c r="A31" s="4">
        <v>10</v>
      </c>
      <c r="B31" s="5">
        <v>43862</v>
      </c>
      <c r="C31" s="5">
        <v>45261</v>
      </c>
      <c r="D31" s="4" t="s">
        <v>242</v>
      </c>
      <c r="E31" s="4" t="s">
        <v>243</v>
      </c>
      <c r="F31" s="4" t="s">
        <v>195</v>
      </c>
    </row>
    <row r="32" spans="1:6" x14ac:dyDescent="0.25">
      <c r="A32" s="4">
        <v>10</v>
      </c>
      <c r="B32" s="5">
        <v>42856</v>
      </c>
      <c r="C32" s="5">
        <v>43678</v>
      </c>
      <c r="D32" s="4" t="s">
        <v>244</v>
      </c>
      <c r="E32" s="4" t="s">
        <v>245</v>
      </c>
      <c r="F32" s="4" t="s">
        <v>195</v>
      </c>
    </row>
    <row r="33" spans="1:6" x14ac:dyDescent="0.25">
      <c r="A33" s="4">
        <v>10</v>
      </c>
      <c r="B33" s="5">
        <v>41122</v>
      </c>
      <c r="C33" s="5">
        <v>42767</v>
      </c>
      <c r="D33" s="4" t="s">
        <v>246</v>
      </c>
      <c r="E33" s="4" t="s">
        <v>247</v>
      </c>
      <c r="F33" s="4" t="s">
        <v>195</v>
      </c>
    </row>
    <row r="34" spans="1:6" x14ac:dyDescent="0.25">
      <c r="A34" s="4">
        <v>11</v>
      </c>
      <c r="B34" s="10">
        <v>2023</v>
      </c>
      <c r="C34" s="10">
        <v>2024</v>
      </c>
      <c r="D34" s="4" t="s">
        <v>248</v>
      </c>
      <c r="E34" s="4" t="s">
        <v>249</v>
      </c>
      <c r="F34" s="4" t="s">
        <v>218</v>
      </c>
    </row>
    <row r="35" spans="1:6" x14ac:dyDescent="0.25">
      <c r="A35" s="4">
        <v>11</v>
      </c>
      <c r="B35" s="10">
        <v>2022</v>
      </c>
      <c r="C35" s="10">
        <v>2023</v>
      </c>
      <c r="D35" s="4" t="s">
        <v>250</v>
      </c>
      <c r="E35" s="4" t="s">
        <v>251</v>
      </c>
      <c r="F35" s="4" t="s">
        <v>218</v>
      </c>
    </row>
    <row r="36" spans="1:6" x14ac:dyDescent="0.25">
      <c r="A36" s="4">
        <v>11</v>
      </c>
      <c r="B36" s="10">
        <v>2017</v>
      </c>
      <c r="C36" s="10">
        <v>2021</v>
      </c>
      <c r="D36" s="4" t="s">
        <v>252</v>
      </c>
      <c r="E36" s="4" t="s">
        <v>253</v>
      </c>
      <c r="F36" s="4" t="s">
        <v>218</v>
      </c>
    </row>
    <row r="37" spans="1:6" x14ac:dyDescent="0.25">
      <c r="A37" s="4">
        <v>12</v>
      </c>
      <c r="B37" s="5" t="s">
        <v>235</v>
      </c>
      <c r="C37" s="5" t="s">
        <v>235</v>
      </c>
      <c r="D37" s="4" t="s">
        <v>235</v>
      </c>
      <c r="E37" s="4" t="s">
        <v>235</v>
      </c>
      <c r="F37" s="4" t="s">
        <v>235</v>
      </c>
    </row>
    <row r="38" spans="1:6" x14ac:dyDescent="0.25">
      <c r="A38" s="4">
        <v>12</v>
      </c>
      <c r="B38" s="5" t="s">
        <v>235</v>
      </c>
      <c r="C38" s="5" t="s">
        <v>235</v>
      </c>
      <c r="D38" s="4" t="s">
        <v>235</v>
      </c>
      <c r="E38" s="4" t="s">
        <v>235</v>
      </c>
      <c r="F38" s="4" t="s">
        <v>235</v>
      </c>
    </row>
    <row r="39" spans="1:6" x14ac:dyDescent="0.25">
      <c r="A39" s="4">
        <v>12</v>
      </c>
      <c r="B39" s="5" t="s">
        <v>235</v>
      </c>
      <c r="C39" s="5" t="s">
        <v>235</v>
      </c>
      <c r="D39" s="4" t="s">
        <v>235</v>
      </c>
      <c r="E39" s="4" t="s">
        <v>235</v>
      </c>
      <c r="F39" s="4" t="s">
        <v>235</v>
      </c>
    </row>
    <row r="40" spans="1:6" x14ac:dyDescent="0.25">
      <c r="A40" s="4">
        <v>13</v>
      </c>
      <c r="B40" s="5">
        <v>45001</v>
      </c>
      <c r="C40" s="5">
        <v>45565</v>
      </c>
      <c r="D40" s="4" t="s">
        <v>254</v>
      </c>
      <c r="E40" s="4" t="s">
        <v>255</v>
      </c>
      <c r="F40" s="4" t="s">
        <v>218</v>
      </c>
    </row>
    <row r="41" spans="1:6" x14ac:dyDescent="0.25">
      <c r="A41" s="4">
        <v>13</v>
      </c>
      <c r="B41" s="5">
        <v>42902</v>
      </c>
      <c r="C41" s="5">
        <v>45092</v>
      </c>
      <c r="D41" s="4" t="s">
        <v>256</v>
      </c>
      <c r="E41" s="4" t="s">
        <v>257</v>
      </c>
      <c r="F41" s="4" t="s">
        <v>218</v>
      </c>
    </row>
    <row r="42" spans="1:6" x14ac:dyDescent="0.25">
      <c r="A42" s="4">
        <v>13</v>
      </c>
      <c r="B42" s="5">
        <v>42324</v>
      </c>
      <c r="C42" s="5">
        <v>42901</v>
      </c>
      <c r="D42" s="4" t="s">
        <v>258</v>
      </c>
      <c r="E42" s="4" t="s">
        <v>259</v>
      </c>
      <c r="F42" s="4" t="s">
        <v>218</v>
      </c>
    </row>
    <row r="43" spans="1:6" x14ac:dyDescent="0.25">
      <c r="A43" s="4">
        <v>14</v>
      </c>
      <c r="B43" s="5">
        <v>44348</v>
      </c>
      <c r="C43" s="5">
        <v>45047</v>
      </c>
      <c r="D43" s="4" t="s">
        <v>260</v>
      </c>
      <c r="E43" s="4" t="s">
        <v>261</v>
      </c>
      <c r="F43" s="4" t="s">
        <v>218</v>
      </c>
    </row>
    <row r="44" spans="1:6" x14ac:dyDescent="0.25">
      <c r="A44" s="4">
        <v>14</v>
      </c>
      <c r="B44" s="5">
        <v>43647</v>
      </c>
      <c r="C44" s="5">
        <v>44348</v>
      </c>
      <c r="D44" s="4" t="s">
        <v>260</v>
      </c>
      <c r="E44" s="4" t="s">
        <v>262</v>
      </c>
      <c r="F44" s="4" t="s">
        <v>218</v>
      </c>
    </row>
    <row r="45" spans="1:6" x14ac:dyDescent="0.25">
      <c r="A45" s="4">
        <v>14</v>
      </c>
      <c r="B45" s="5">
        <v>43191</v>
      </c>
      <c r="C45" s="5">
        <v>43435</v>
      </c>
      <c r="D45" s="4" t="s">
        <v>263</v>
      </c>
      <c r="E45" s="4" t="s">
        <v>264</v>
      </c>
      <c r="F45" s="4" t="s">
        <v>218</v>
      </c>
    </row>
    <row r="46" spans="1:6" x14ac:dyDescent="0.25">
      <c r="A46" s="4">
        <v>15</v>
      </c>
      <c r="B46" s="5" t="s">
        <v>235</v>
      </c>
      <c r="C46" s="5" t="s">
        <v>235</v>
      </c>
      <c r="D46" s="4" t="s">
        <v>235</v>
      </c>
      <c r="E46" s="4" t="s">
        <v>235</v>
      </c>
      <c r="F46" s="4" t="s">
        <v>235</v>
      </c>
    </row>
    <row r="47" spans="1:6" x14ac:dyDescent="0.25">
      <c r="A47" s="4">
        <v>15</v>
      </c>
      <c r="B47" s="5" t="s">
        <v>235</v>
      </c>
      <c r="C47" s="5" t="s">
        <v>235</v>
      </c>
      <c r="D47" s="4" t="s">
        <v>235</v>
      </c>
      <c r="E47" s="4" t="s">
        <v>235</v>
      </c>
      <c r="F47" s="4" t="s">
        <v>235</v>
      </c>
    </row>
    <row r="48" spans="1:6" x14ac:dyDescent="0.25">
      <c r="A48" s="4">
        <v>15</v>
      </c>
      <c r="B48" s="5" t="s">
        <v>235</v>
      </c>
      <c r="C48" s="5" t="s">
        <v>235</v>
      </c>
      <c r="D48" s="4" t="s">
        <v>235</v>
      </c>
      <c r="E48" s="4" t="s">
        <v>235</v>
      </c>
      <c r="F48" s="4" t="s">
        <v>235</v>
      </c>
    </row>
    <row r="49" spans="1:6" x14ac:dyDescent="0.25">
      <c r="A49" s="4">
        <v>16</v>
      </c>
      <c r="B49" s="5">
        <v>45139</v>
      </c>
      <c r="C49" s="5">
        <v>45657</v>
      </c>
      <c r="D49" s="4" t="s">
        <v>216</v>
      </c>
      <c r="E49" s="4" t="s">
        <v>265</v>
      </c>
      <c r="F49" s="4" t="s">
        <v>266</v>
      </c>
    </row>
    <row r="50" spans="1:6" x14ac:dyDescent="0.25">
      <c r="A50" s="4">
        <v>16</v>
      </c>
      <c r="B50" s="5">
        <v>43831</v>
      </c>
      <c r="C50" s="5">
        <v>45108</v>
      </c>
      <c r="D50" s="4" t="s">
        <v>267</v>
      </c>
      <c r="E50" s="4" t="s">
        <v>268</v>
      </c>
      <c r="F50" s="4" t="s">
        <v>266</v>
      </c>
    </row>
    <row r="51" spans="1:6" x14ac:dyDescent="0.25">
      <c r="A51" s="4">
        <v>16</v>
      </c>
      <c r="B51" s="5">
        <v>43009</v>
      </c>
      <c r="C51" s="5">
        <v>43800</v>
      </c>
      <c r="D51" s="4" t="s">
        <v>269</v>
      </c>
      <c r="E51" s="4" t="s">
        <v>270</v>
      </c>
      <c r="F51" s="4" t="s">
        <v>266</v>
      </c>
    </row>
    <row r="52" spans="1:6" x14ac:dyDescent="0.25">
      <c r="A52" s="4">
        <v>17</v>
      </c>
      <c r="B52" s="5">
        <v>44682</v>
      </c>
      <c r="C52" s="5">
        <v>44972</v>
      </c>
      <c r="D52" s="4" t="s">
        <v>84</v>
      </c>
      <c r="E52" s="4" t="s">
        <v>271</v>
      </c>
      <c r="F52" s="4" t="s">
        <v>238</v>
      </c>
    </row>
    <row r="53" spans="1:6" x14ac:dyDescent="0.25">
      <c r="A53" s="4">
        <v>17</v>
      </c>
      <c r="B53" s="5">
        <v>44287</v>
      </c>
      <c r="C53" s="5">
        <v>44681</v>
      </c>
      <c r="D53" s="4" t="s">
        <v>263</v>
      </c>
      <c r="E53" s="4" t="s">
        <v>272</v>
      </c>
      <c r="F53" s="4" t="s">
        <v>238</v>
      </c>
    </row>
    <row r="54" spans="1:6" x14ac:dyDescent="0.25">
      <c r="A54" s="4">
        <v>17</v>
      </c>
      <c r="B54" s="5">
        <v>43745</v>
      </c>
      <c r="C54" s="11" t="s">
        <v>202</v>
      </c>
      <c r="D54" s="4" t="s">
        <v>273</v>
      </c>
      <c r="E54" s="4" t="s">
        <v>274</v>
      </c>
      <c r="F54" s="4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2025-10-10T18:51:08Z</dcterms:modified>
</cp:coreProperties>
</file>